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35" firstSheet="3" activeTab="3"/>
  </bookViews>
  <sheets>
    <sheet name="OPORTUNIDAD DE MEJORA" sheetId="1" r:id="rId1"/>
    <sheet name="TIPO DE PROCESO" sheetId="2" r:id="rId2"/>
    <sheet name="PRIORIZACIONDEPROCESOS" sheetId="3" r:id="rId3"/>
    <sheet name="GUIA DE PRIORIZACIÓN" sheetId="4" r:id="rId4"/>
    <sheet name="CALIDAD ESPERADA" sheetId="5" r:id="rId5"/>
    <sheet name="PLAN DE ACCION " sheetId="6" r:id="rId6"/>
  </sheets>
  <definedNames>
    <definedName name="_xlnm._FilterDatabase" localSheetId="2" hidden="1">PRIORIZACIONDEPROCESOS!$A$6:$F$19</definedName>
  </definedNames>
  <calcPr calcId="144525"/>
</workbook>
</file>

<file path=xl/calcChain.xml><?xml version="1.0" encoding="utf-8"?>
<calcChain xmlns="http://schemas.openxmlformats.org/spreadsheetml/2006/main">
  <c r="F10" i="3" l="1"/>
  <c r="F19" i="3" l="1"/>
  <c r="F18" i="3"/>
  <c r="O17" i="1" l="1"/>
  <c r="O13" i="1" l="1"/>
  <c r="O14" i="1"/>
  <c r="O15" i="1"/>
  <c r="O16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2" i="1"/>
  <c r="F8" i="3" l="1"/>
  <c r="F9" i="3"/>
  <c r="F11" i="3"/>
  <c r="F12" i="3"/>
  <c r="F13" i="3"/>
  <c r="F14" i="3"/>
  <c r="F15" i="3"/>
  <c r="F16" i="3"/>
  <c r="F17" i="3"/>
  <c r="F7" i="3"/>
</calcChain>
</file>

<file path=xl/comments1.xml><?xml version="1.0" encoding="utf-8"?>
<comments xmlns="http://schemas.openxmlformats.org/spreadsheetml/2006/main">
  <authors>
    <author>GERENCIA</author>
  </authors>
  <commentList>
    <comment ref="D23" authorId="0">
      <text>
        <r>
          <rPr>
            <b/>
            <sz val="9"/>
            <color indexed="81"/>
            <rFont val="Tahoma"/>
            <family val="2"/>
          </rPr>
          <t>GERENCIA:</t>
        </r>
        <r>
          <rPr>
            <sz val="9"/>
            <color indexed="81"/>
            <rFont val="Tahoma"/>
            <family val="2"/>
          </rPr>
          <t xml:space="preserve">
REVISAR Y SOCIALZIACION Y APROBACION … </t>
        </r>
      </text>
    </comment>
  </commentList>
</comments>
</file>

<file path=xl/sharedStrings.xml><?xml version="1.0" encoding="utf-8"?>
<sst xmlns="http://schemas.openxmlformats.org/spreadsheetml/2006/main" count="226" uniqueCount="140">
  <si>
    <t>ESTANDARES/COMPETENCIA</t>
  </si>
  <si>
    <t>AUTOEVAUACIÓN CUALITATIVA</t>
  </si>
  <si>
    <t>Fortaleza</t>
  </si>
  <si>
    <t>Soporte de la Fortaleza</t>
  </si>
  <si>
    <t>Oportunidad de  Mejora</t>
  </si>
  <si>
    <t>AUTOEVAUACIÓN CUANTITATIVA</t>
  </si>
  <si>
    <t>Enfoque</t>
  </si>
  <si>
    <t>Implementación</t>
  </si>
  <si>
    <t>Resultados</t>
  </si>
  <si>
    <t>Total</t>
  </si>
  <si>
    <t>Sistémico</t>
  </si>
  <si>
    <t>Proactivo</t>
  </si>
  <si>
    <t>Evaluado y Mejorado</t>
  </si>
  <si>
    <t>Desplieque  de la Institución</t>
  </si>
  <si>
    <t>Apropiación del cliente interno y externo</t>
  </si>
  <si>
    <t>Pertinencia</t>
  </si>
  <si>
    <t>Consistencia</t>
  </si>
  <si>
    <t>Avance de medición</t>
  </si>
  <si>
    <t>Tendencia</t>
  </si>
  <si>
    <t>Comparación</t>
  </si>
  <si>
    <t>Página 1 de 1</t>
  </si>
  <si>
    <t>Código: CA - FT - 026</t>
  </si>
  <si>
    <t>Versión: 01</t>
  </si>
  <si>
    <t>Fecha: 10/01/2025</t>
  </si>
  <si>
    <t>ESE CENTRO MATERNO INFANTIL</t>
  </si>
  <si>
    <t>CALIDAD</t>
  </si>
  <si>
    <t>OPORTUNIDAD DE MEJORA</t>
  </si>
  <si>
    <t>ESTANDAR / COMPETENCIA</t>
  </si>
  <si>
    <t>OPORTUNIDADES DE MEJORA</t>
  </si>
  <si>
    <t xml:space="preserve"> PROCESO A MEJORAR</t>
  </si>
  <si>
    <t>Código: CA-FT-027</t>
  </si>
  <si>
    <t>TIPO DE PROCESO</t>
  </si>
  <si>
    <t>RIESGO</t>
  </si>
  <si>
    <t>COSTO</t>
  </si>
  <si>
    <t>VOLUMEN</t>
  </si>
  <si>
    <t>TOTAL</t>
  </si>
  <si>
    <t>PRIORIZACION</t>
  </si>
  <si>
    <t>PRIORIZACIÓN DE PROCESOS</t>
  </si>
  <si>
    <t>Criterios de Priorización</t>
  </si>
  <si>
    <t xml:space="preserve">Riesgo </t>
  </si>
  <si>
    <t xml:space="preserve">Costo </t>
  </si>
  <si>
    <t>Volumen</t>
  </si>
  <si>
    <t>Califique como 1 o 2 cuando la  institución, el usuario y/o los clientes internos no corren ningún riesgo o existe un riesgo leve si no se efectúa la acción de mejoramiento</t>
  </si>
  <si>
    <t>Califique como 1 o 2 si al no realizarse el mejoramiento no se afectan o se afectan levemente las finanzas y la imagen de la  institución.</t>
  </si>
  <si>
    <t>Califique como 1 o 2 si la ejecución del mejoramiento no  tendría una cobertura o alcance tendría una cobertura o alcance  amplio en la institución o en los  usuarios internos o externos o el impacto es leve</t>
  </si>
  <si>
    <t>Califique como 3 cuando la institución, el usuario y/o los clientes  internos corren un riesgo medio si no  se efectúa la acción de mejoramiento</t>
  </si>
  <si>
    <t>Califique como 3 si al no realizarse el  mejoramiento se afectan moderadamente las finanzas y la imagen de la institución.</t>
  </si>
  <si>
    <t>Califique como 4 o 5 cuando la institución, el usuario y/o los clientes internos corren un riesgo altoo se puede presentar un evento adverso o incidente si no se efectúa</t>
  </si>
  <si>
    <t>Califique como 4 o 5 si la ejecución de la acción de mejoramiento tendría una cobertura o alcance amplio en la institución o en los usuarios internos o externos.</t>
  </si>
  <si>
    <t xml:space="preserve">CALIDAD ESPERADA </t>
  </si>
  <si>
    <t>CALIDAD OBSERVADA DEL PROCESO PRIORIZADO</t>
  </si>
  <si>
    <t>NOMBRE DEL INDICADOR DE RESULTADO</t>
  </si>
  <si>
    <t>FÓRMULA</t>
  </si>
  <si>
    <t>META</t>
  </si>
  <si>
    <t>CA - FT - 028</t>
  </si>
  <si>
    <t>CA - FT - 029</t>
  </si>
  <si>
    <t>Estándar 142. GI1</t>
  </si>
  <si>
    <t>la institución cuenta con matriz de identificación de clientes internos y externos, indicadores, documentación de procesos y auditoría de procesos</t>
  </si>
  <si>
    <t>Matriz de identoficación de clientes internos y externos, indicadores, procesos documentados y resultados de auditoría</t>
  </si>
  <si>
    <t>Identificar las barreras de acceso de los clientes internos y externos.</t>
  </si>
  <si>
    <t>TODOS</t>
  </si>
  <si>
    <t>Estándar 143. GI2</t>
  </si>
  <si>
    <t>Cuenta con los planes de Gerencia de la información, PETIC, y Plan de comunicaciones</t>
  </si>
  <si>
    <t>Resolución, Planes documentados y socializados a través de la página web</t>
  </si>
  <si>
    <t>Actualizar los planes con los críterios establecidos en el estándar (Cronogramas, formatos de contingencia) para el flujo de información)</t>
  </si>
  <si>
    <t>Estándar 144. GI3</t>
  </si>
  <si>
    <t>Contamos con matriz de indicadores no deseables. Y Arroja plan de mejora. Se cuenta con listado maestro de documentos.</t>
  </si>
  <si>
    <t>Actas de auditorías internas, planes de mejora, formatos</t>
  </si>
  <si>
    <t>Actualizar matriz de indicadores y hacer seguimiento a los planes de mejora para el cierre de de las oportunidades.</t>
  </si>
  <si>
    <t>Estándar 145. GI4</t>
  </si>
  <si>
    <t>Contamos con PETIC</t>
  </si>
  <si>
    <t>Actualizar PETIC con el criterio del estándar de costos asociados</t>
  </si>
  <si>
    <t>Estándar 146. GI5</t>
  </si>
  <si>
    <t>Perfiles de usuarios, política de seguridad de la información</t>
  </si>
  <si>
    <t>Contamos con mecanismos para evaluar y garantizar la seguridad y confidencialidad de la información, Contamos con plan de estratégico de la tecnología y plan de seguridad de la información, contamos con formato de autorización y consentimiento para el uso de imágenes de las publicaciones de la ESE.</t>
  </si>
  <si>
    <t>Diseñar formato de confidencialidad de la información y actualizar consentimiento de habeas data</t>
  </si>
  <si>
    <t>Estándar 147. GI6</t>
  </si>
  <si>
    <t>Se cuenta con documento para la trasmisión de datos y formulario de solicitud de piezas comunicativas</t>
  </si>
  <si>
    <t>Registros de los formularios</t>
  </si>
  <si>
    <t>Actualizar según los criterios del estándar</t>
  </si>
  <si>
    <t>Estándar 148. GI7</t>
  </si>
  <si>
    <t>Diseñar los procesos para la gestión y minería de datos, que permitan obtener la información de forma oportuna, veraz, clara y concisa de acuerdo a los criterios establecidos en el estandar</t>
  </si>
  <si>
    <t>Estándar 149. GI8</t>
  </si>
  <si>
    <t>Contamos con la matriz y ficha de indicadores, se hace seguimiento sistemático de los mismos.</t>
  </si>
  <si>
    <t>Matriz de indicadores, actas de comités, actas de auditorías internas, planes de mejora</t>
  </si>
  <si>
    <t>Se requiere evaluación del avance de la medición, tendencia,  y comparación</t>
  </si>
  <si>
    <t>Estándar 150. GI9</t>
  </si>
  <si>
    <t>Contamos con software SIHO, los médicos tienen acceso a verificar las HC, la plataforma cuenta con criterios específicos para otorgar permisos. Contamos con auditor de HC.</t>
  </si>
  <si>
    <t xml:space="preserve">SOFTWARE. Contrato con auditor, informes de auditorías de historias clínicas. </t>
  </si>
  <si>
    <t>2. Diseñar tabla de retención documental</t>
  </si>
  <si>
    <t>3. Documentar los procesos de la plataforma</t>
  </si>
  <si>
    <t>1. Diseñar documento de perfiles de acceso al software.</t>
  </si>
  <si>
    <t>Estándar 151. GI10</t>
  </si>
  <si>
    <t xml:space="preserve">Contamos con un plan de contingencia que garantiza el normal funcionamiento de los sistemas de información de la organización, sean manuales, automatizados o ambos. Cualquier disfunción en el sistema es recolectada, analizada y resuelta. Lo anterior incluye mecanismos para prevenir eventos adversos relacionados con el manejo de los sistemas de información en especial alarmas en historia clínica. </t>
  </si>
  <si>
    <t>Plan de Contingencia y socialización a los clientes internos y externos a través de la página web</t>
  </si>
  <si>
    <t>Actualizar plan de contingencia por falta de energía, perdida de información, ataque cibernético</t>
  </si>
  <si>
    <t>Estándar 152. GI11</t>
  </si>
  <si>
    <t xml:space="preserve">Contamos con mecanismos para garantizar que se previenen eventos adversos asociados al uso de siglas o por confusión en las órdenes médicas, se encuentra el sistema códigos de Diagnósticos de acuerdo al CIE-10. </t>
  </si>
  <si>
    <t>Aplicativo SIOS CIE-10</t>
  </si>
  <si>
    <t>Parametrización del software institucional</t>
  </si>
  <si>
    <t>Estándar 153. GI12</t>
  </si>
  <si>
    <t>Contamos con mecanismos para validar la información, con indicadores y procesos de mejoramiento institucional.</t>
  </si>
  <si>
    <t>Reportes a entes de control y EAPBS</t>
  </si>
  <si>
    <t>Realizar seguimiento a las oportunidades de mejoras planteadas de los indicadores</t>
  </si>
  <si>
    <t>Estándar 154. GI13</t>
  </si>
  <si>
    <t>Contamos con sistema de información con documentos diseñados con los servicios que cuenta la institución Broshure.  Se socializa a través de los diferentes canales de comunicación</t>
  </si>
  <si>
    <t>Socialización de Broshure en la página web, correo electrónico, grupos de whatsapp, redes sociales</t>
  </si>
  <si>
    <t>Diseñar indicadores para la evaluación de despliegue de la información</t>
  </si>
  <si>
    <t xml:space="preserve">NA </t>
  </si>
  <si>
    <t>NA</t>
  </si>
  <si>
    <t>Diseñar formato para la identificación de las barreras de acceso de los clientes internos y externos.</t>
  </si>
  <si>
    <t>Actualizar  y evaluar los planes con los críterios establecidos en el estándar (Cronogramas, formatos de contingencia) para el flujo de información)</t>
  </si>
  <si>
    <t>Actualizar, solcializar y evaluar la matriz de indicadores y hacer seguimiento a los planes de mejora para el cierre de de las oportunidades.</t>
  </si>
  <si>
    <t>Actualizar y socializar PETI con el criterio del estándar de costos asociados</t>
  </si>
  <si>
    <t>Actualizar y socializar formato de confidencialidad de la información y actualizar consentimiento de habeas data</t>
  </si>
  <si>
    <t>Implementar procedimiento para transmitir datos e información que permita medir la calidad de la información generada</t>
  </si>
  <si>
    <t>Implementar plan de auditorias a la matriz de indicadores</t>
  </si>
  <si>
    <t>1.Diseñar identificación y numeración unificado de registros clínicos documento de perfiles de acceso al software.</t>
  </si>
  <si>
    <t>Actualizar plan decontingencia para el normal funcionamiento de los sistemas de información</t>
  </si>
  <si>
    <t>Implementar un instructivo para el mecaniso de validación de la información institucional</t>
  </si>
  <si>
    <t>Actualizar, aprobar y socializar manual de comunicación institucional</t>
  </si>
  <si>
    <t>Diseñar mecanismos para transmitir según los criterios del estándar</t>
  </si>
  <si>
    <t>Diseñar de identificación y numeración unificado de registros clínicos documento de perfiles de acceso al software.</t>
  </si>
  <si>
    <t>Este se prioriza del año 2024</t>
  </si>
  <si>
    <t>Diseñar, socializar e implmentar formato de confidencialidad de la información y actualizar consentimiento de habeas data</t>
  </si>
  <si>
    <t>Diseñar, socializar, implementar y evaluar el plan de contingencia por falta de energía, perdida de información o  ataque cibernético</t>
  </si>
  <si>
    <t>Grantizar la actualización de nuestros sistemas de información de acuerdo a los parámetros normativos vigente para la ESE.</t>
  </si>
  <si>
    <t>Actualizar,socializar e implementar los planes del sub proceso de  la TIC con los críterios establecidos en el estándar (Cronogramas, formatos de contingencia) para el flujo de información)</t>
  </si>
  <si>
    <t>Oportunidad de Mejora</t>
  </si>
  <si>
    <t>Acción de  Mejora</t>
  </si>
  <si>
    <t xml:space="preserve">Número de  veces a ejecutar la accion  de mejora en la vigencia </t>
  </si>
  <si>
    <t xml:space="preserve">Periodicidad del seguimiento a la ejecucion de  accion de mejora </t>
  </si>
  <si>
    <t>Fecha de Inicio de la accion de mejora</t>
  </si>
  <si>
    <t xml:space="preserve">Fecha de Terminación de la accion de mejora </t>
  </si>
  <si>
    <t>Responsable de la ejecución  de  la Accion de  Mejora</t>
  </si>
  <si>
    <t>Responsable del seguimiento a resultados de ejecución de la mejora</t>
  </si>
  <si>
    <t xml:space="preserve">ESTRATEGICO </t>
  </si>
  <si>
    <t xml:space="preserve">PLAN DE ACCION </t>
  </si>
  <si>
    <t>CA - FT - 031</t>
  </si>
  <si>
    <t>Fecha: 07/03/2025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</si>
</sst>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3" xfId="0" applyBorder="1"/>
    <xf numFmtId="0" fontId="6" fillId="2" borderId="3" xfId="1" applyFont="1" applyFill="1" applyBorder="1" applyAlignment="1" applyProtection="1">
      <alignment horizontal="justify" vertical="center" wrapText="1"/>
      <protection locked="0"/>
    </xf>
    <xf numFmtId="0" fontId="6" fillId="2" borderId="3" xfId="1" applyFont="1" applyFill="1" applyBorder="1" applyAlignment="1" applyProtection="1">
      <alignment vertical="center" wrapText="1"/>
      <protection locked="0"/>
    </xf>
    <xf numFmtId="0" fontId="4" fillId="7" borderId="3" xfId="2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 applyProtection="1">
      <alignment horizontal="justify" vertical="center" wrapText="1"/>
      <protection locked="0"/>
    </xf>
    <xf numFmtId="0" fontId="6" fillId="2" borderId="13" xfId="1" applyFont="1" applyFill="1" applyBorder="1" applyAlignment="1" applyProtection="1">
      <alignment horizontal="justify" vertical="center" wrapText="1"/>
      <protection locked="0"/>
    </xf>
    <xf numFmtId="0" fontId="0" fillId="0" borderId="3" xfId="0" applyBorder="1" applyAlignment="1">
      <alignment horizontal="left"/>
    </xf>
    <xf numFmtId="0" fontId="4" fillId="2" borderId="1" xfId="1" applyFont="1" applyFill="1" applyBorder="1" applyAlignment="1" applyProtection="1">
      <alignment horizontal="justify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" fontId="3" fillId="2" borderId="4" xfId="1" applyNumberFormat="1" applyFont="1" applyFill="1" applyBorder="1" applyAlignment="1">
      <alignment horizontal="center" vertical="center" wrapText="1" shrinkToFit="1"/>
    </xf>
    <xf numFmtId="0" fontId="3" fillId="2" borderId="3" xfId="1" applyFont="1" applyFill="1" applyBorder="1" applyAlignment="1" applyProtection="1">
      <alignment horizontal="justify" vertical="center" wrapText="1"/>
      <protection locked="0"/>
    </xf>
    <xf numFmtId="1" fontId="3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11" xfId="1" applyFont="1" applyFill="1" applyBorder="1" applyAlignment="1" applyProtection="1">
      <alignment horizontal="justify" vertical="center" wrapText="1"/>
      <protection locked="0"/>
    </xf>
    <xf numFmtId="0" fontId="0" fillId="0" borderId="5" xfId="0" applyBorder="1"/>
    <xf numFmtId="0" fontId="3" fillId="2" borderId="2" xfId="1" applyFont="1" applyFill="1" applyBorder="1" applyAlignment="1" applyProtection="1">
      <alignment horizontal="justify" vertical="center" wrapText="1"/>
      <protection locked="0"/>
    </xf>
    <xf numFmtId="0" fontId="3" fillId="2" borderId="2" xfId="0" applyFont="1" applyFill="1" applyBorder="1" applyAlignment="1" applyProtection="1">
      <alignment horizontal="justify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4" xfId="0" applyNumberFormat="1" applyFont="1" applyFill="1" applyBorder="1" applyAlignment="1" applyProtection="1">
      <alignment horizontal="justify" vertical="center" wrapText="1"/>
      <protection locked="0"/>
    </xf>
    <xf numFmtId="0" fontId="3" fillId="2" borderId="3" xfId="0" applyFont="1" applyFill="1" applyBorder="1" applyAlignment="1" applyProtection="1">
      <alignment horizontal="justify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justify" vertical="center" wrapText="1"/>
      <protection locked="0"/>
    </xf>
    <xf numFmtId="0" fontId="0" fillId="0" borderId="3" xfId="0" applyBorder="1" applyAlignment="1">
      <alignment vertic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/>
    </xf>
    <xf numFmtId="0" fontId="3" fillId="8" borderId="3" xfId="2" applyFont="1" applyFill="1" applyBorder="1" applyAlignment="1" applyProtection="1">
      <alignment horizontal="center" vertical="center" wrapText="1"/>
    </xf>
    <xf numFmtId="0" fontId="3" fillId="8" borderId="3" xfId="2" applyFont="1" applyFill="1" applyBorder="1" applyAlignment="1" applyProtection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4" fillId="8" borderId="1" xfId="1" applyFont="1" applyFill="1" applyBorder="1" applyAlignment="1" applyProtection="1">
      <alignment horizontal="justify" vertical="center" wrapText="1"/>
      <protection locked="0"/>
    </xf>
    <xf numFmtId="0" fontId="3" fillId="8" borderId="3" xfId="1" applyFont="1" applyFill="1" applyBorder="1" applyAlignment="1" applyProtection="1">
      <alignment horizontal="justify" vertical="center" wrapText="1"/>
      <protection locked="0"/>
    </xf>
    <xf numFmtId="1" fontId="3" fillId="8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8" borderId="11" xfId="1" applyFont="1" applyFill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17" fillId="0" borderId="0" xfId="0" applyFont="1"/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horizontal="center"/>
    </xf>
    <xf numFmtId="14" fontId="17" fillId="0" borderId="3" xfId="0" applyNumberFormat="1" applyFont="1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1" fillId="7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49" fontId="7" fillId="5" borderId="16" xfId="0" applyNumberFormat="1" applyFont="1" applyFill="1" applyBorder="1" applyAlignment="1">
      <alignment horizontal="center" vertical="center"/>
    </xf>
    <xf numFmtId="49" fontId="7" fillId="5" borderId="12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5" borderId="32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center" vertical="center" wrapText="1"/>
    </xf>
    <xf numFmtId="0" fontId="7" fillId="5" borderId="35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92268</xdr:rowOff>
    </xdr:from>
    <xdr:to>
      <xdr:col>2</xdr:col>
      <xdr:colOff>219075</xdr:colOff>
      <xdr:row>3</xdr:row>
      <xdr:rowOff>176023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/>
        <a:stretch/>
      </xdr:blipFill>
      <xdr:spPr>
        <a:xfrm>
          <a:off x="923925" y="92268"/>
          <a:ext cx="1762125" cy="760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451759</xdr:colOff>
      <xdr:row>3</xdr:row>
      <xdr:rowOff>56575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/>
        <a:stretch/>
      </xdr:blipFill>
      <xdr:spPr>
        <a:xfrm>
          <a:off x="95250" y="38100"/>
          <a:ext cx="1289959" cy="64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1695450</xdr:colOff>
      <xdr:row>3</xdr:row>
      <xdr:rowOff>19051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/>
        <a:stretch/>
      </xdr:blipFill>
      <xdr:spPr>
        <a:xfrm>
          <a:off x="0" y="66675"/>
          <a:ext cx="1695450" cy="523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247650</xdr:rowOff>
    </xdr:from>
    <xdr:to>
      <xdr:col>0</xdr:col>
      <xdr:colOff>1732493</xdr:colOff>
      <xdr:row>3</xdr:row>
      <xdr:rowOff>47625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/>
        <a:stretch/>
      </xdr:blipFill>
      <xdr:spPr>
        <a:xfrm>
          <a:off x="28575" y="247650"/>
          <a:ext cx="1703918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190499</xdr:rowOff>
    </xdr:from>
    <xdr:to>
      <xdr:col>0</xdr:col>
      <xdr:colOff>2524125</xdr:colOff>
      <xdr:row>3</xdr:row>
      <xdr:rowOff>833436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/>
        <a:stretch/>
      </xdr:blipFill>
      <xdr:spPr>
        <a:xfrm>
          <a:off x="28574" y="190499"/>
          <a:ext cx="2495551" cy="121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8"/>
  <sheetViews>
    <sheetView zoomScale="85" zoomScaleNormal="85" workbookViewId="0">
      <pane ySplit="8" topLeftCell="A9" activePane="bottomLeft" state="frozen"/>
      <selection pane="bottomLeft" activeCell="D10" sqref="D10"/>
    </sheetView>
  </sheetViews>
  <sheetFormatPr baseColWidth="10" defaultRowHeight="15" x14ac:dyDescent="0.25"/>
  <cols>
    <col min="1" max="1" width="17.28515625" customWidth="1"/>
    <col min="2" max="2" width="25.5703125" customWidth="1"/>
    <col min="3" max="3" width="31" customWidth="1"/>
    <col min="4" max="4" width="37.42578125" customWidth="1"/>
  </cols>
  <sheetData>
    <row r="1" spans="1:15" ht="22.5" customHeight="1" x14ac:dyDescent="0.25">
      <c r="A1" s="71"/>
      <c r="B1" s="71"/>
      <c r="C1" s="71"/>
      <c r="D1" s="72" t="s">
        <v>24</v>
      </c>
      <c r="E1" s="73"/>
      <c r="F1" s="73"/>
      <c r="G1" s="73"/>
      <c r="H1" s="73"/>
      <c r="I1" s="73"/>
      <c r="J1" s="73"/>
      <c r="K1" s="73"/>
      <c r="L1" s="73"/>
      <c r="M1" s="74"/>
      <c r="N1" s="83" t="s">
        <v>21</v>
      </c>
      <c r="O1" s="83"/>
    </row>
    <row r="2" spans="1:15" x14ac:dyDescent="0.25">
      <c r="A2" s="71"/>
      <c r="B2" s="71"/>
      <c r="C2" s="71"/>
      <c r="D2" s="75" t="s">
        <v>25</v>
      </c>
      <c r="E2" s="75"/>
      <c r="F2" s="75"/>
      <c r="G2" s="75"/>
      <c r="H2" s="75"/>
      <c r="I2" s="75"/>
      <c r="J2" s="75"/>
      <c r="K2" s="75"/>
      <c r="L2" s="75"/>
      <c r="M2" s="75"/>
      <c r="N2" s="83" t="s">
        <v>22</v>
      </c>
      <c r="O2" s="83"/>
    </row>
    <row r="3" spans="1:15" ht="15.75" customHeight="1" x14ac:dyDescent="0.25">
      <c r="A3" s="71"/>
      <c r="B3" s="71"/>
      <c r="C3" s="71"/>
      <c r="D3" s="75"/>
      <c r="E3" s="75"/>
      <c r="F3" s="75"/>
      <c r="G3" s="75"/>
      <c r="H3" s="75"/>
      <c r="I3" s="75"/>
      <c r="J3" s="75"/>
      <c r="K3" s="75"/>
      <c r="L3" s="75"/>
      <c r="M3" s="75"/>
      <c r="N3" s="83" t="s">
        <v>23</v>
      </c>
      <c r="O3" s="83"/>
    </row>
    <row r="4" spans="1:15" ht="24" customHeight="1" x14ac:dyDescent="0.25">
      <c r="A4" s="71"/>
      <c r="B4" s="71"/>
      <c r="C4" s="71"/>
      <c r="D4" s="75" t="s">
        <v>26</v>
      </c>
      <c r="E4" s="75"/>
      <c r="F4" s="75"/>
      <c r="G4" s="75"/>
      <c r="H4" s="75"/>
      <c r="I4" s="75"/>
      <c r="J4" s="75"/>
      <c r="K4" s="75"/>
      <c r="L4" s="75"/>
      <c r="M4" s="75"/>
      <c r="N4" s="83" t="s">
        <v>20</v>
      </c>
      <c r="O4" s="83"/>
    </row>
    <row r="5" spans="1:15" x14ac:dyDescent="0.25">
      <c r="A5" s="66" t="s">
        <v>0</v>
      </c>
      <c r="B5" s="65" t="s">
        <v>1</v>
      </c>
      <c r="C5" s="76"/>
      <c r="D5" s="76"/>
      <c r="E5" s="77" t="s">
        <v>5</v>
      </c>
      <c r="F5" s="78"/>
      <c r="G5" s="78"/>
      <c r="H5" s="78"/>
      <c r="I5" s="78"/>
      <c r="J5" s="78"/>
      <c r="K5" s="78"/>
      <c r="L5" s="78"/>
      <c r="M5" s="78"/>
      <c r="N5" s="78"/>
      <c r="O5" s="79"/>
    </row>
    <row r="6" spans="1:15" ht="15" customHeight="1" x14ac:dyDescent="0.25">
      <c r="A6" s="67"/>
      <c r="B6" s="65" t="s">
        <v>2</v>
      </c>
      <c r="C6" s="64" t="s">
        <v>3</v>
      </c>
      <c r="D6" s="64" t="s">
        <v>4</v>
      </c>
      <c r="E6" s="80"/>
      <c r="F6" s="81"/>
      <c r="G6" s="81"/>
      <c r="H6" s="81"/>
      <c r="I6" s="81"/>
      <c r="J6" s="81"/>
      <c r="K6" s="81"/>
      <c r="L6" s="81"/>
      <c r="M6" s="81"/>
      <c r="N6" s="81"/>
      <c r="O6" s="82"/>
    </row>
    <row r="7" spans="1:15" x14ac:dyDescent="0.25">
      <c r="A7" s="67"/>
      <c r="B7" s="65"/>
      <c r="C7" s="64"/>
      <c r="D7" s="64"/>
      <c r="E7" s="69" t="s">
        <v>6</v>
      </c>
      <c r="F7" s="70"/>
      <c r="G7" s="70"/>
      <c r="H7" s="69" t="s">
        <v>7</v>
      </c>
      <c r="I7" s="70"/>
      <c r="J7" s="69" t="s">
        <v>8</v>
      </c>
      <c r="K7" s="84"/>
      <c r="L7" s="84"/>
      <c r="M7" s="84"/>
      <c r="N7" s="84"/>
      <c r="O7" s="84" t="s">
        <v>9</v>
      </c>
    </row>
    <row r="8" spans="1:15" ht="63.75" x14ac:dyDescent="0.25">
      <c r="A8" s="68"/>
      <c r="B8" s="65"/>
      <c r="C8" s="64"/>
      <c r="D8" s="64"/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84"/>
    </row>
    <row r="9" spans="1:15" ht="76.5" x14ac:dyDescent="0.25">
      <c r="A9" s="3" t="s">
        <v>56</v>
      </c>
      <c r="B9" s="3" t="s">
        <v>57</v>
      </c>
      <c r="C9" s="3" t="s">
        <v>58</v>
      </c>
      <c r="D9" s="41" t="s">
        <v>110</v>
      </c>
      <c r="E9" s="30">
        <v>3</v>
      </c>
      <c r="F9" s="31">
        <v>3</v>
      </c>
      <c r="G9" s="31">
        <v>3</v>
      </c>
      <c r="H9" s="31">
        <v>3</v>
      </c>
      <c r="I9" s="31">
        <v>3</v>
      </c>
      <c r="J9" s="31">
        <v>2</v>
      </c>
      <c r="K9" s="31">
        <v>2</v>
      </c>
      <c r="L9" s="31">
        <v>1</v>
      </c>
      <c r="M9" s="31">
        <v>1</v>
      </c>
      <c r="N9" s="31">
        <v>1</v>
      </c>
      <c r="O9" s="31">
        <v>2.2000000000000002</v>
      </c>
    </row>
    <row r="10" spans="1:15" ht="69.75" customHeight="1" x14ac:dyDescent="0.25">
      <c r="A10" s="3" t="s">
        <v>61</v>
      </c>
      <c r="B10" s="3" t="s">
        <v>62</v>
      </c>
      <c r="C10" s="3" t="s">
        <v>63</v>
      </c>
      <c r="D10" s="2" t="s">
        <v>111</v>
      </c>
      <c r="E10" s="32">
        <v>2</v>
      </c>
      <c r="F10" s="33">
        <v>2</v>
      </c>
      <c r="G10" s="33">
        <v>2</v>
      </c>
      <c r="H10" s="33">
        <v>1</v>
      </c>
      <c r="I10" s="33">
        <v>1</v>
      </c>
      <c r="J10" s="33">
        <v>1</v>
      </c>
      <c r="K10" s="33">
        <v>1</v>
      </c>
      <c r="L10" s="33">
        <v>1</v>
      </c>
      <c r="M10" s="33">
        <v>1</v>
      </c>
      <c r="N10" s="33">
        <v>1</v>
      </c>
      <c r="O10" s="31">
        <v>1.3</v>
      </c>
    </row>
    <row r="11" spans="1:15" ht="87.75" customHeight="1" x14ac:dyDescent="0.25">
      <c r="A11" s="35" t="s">
        <v>65</v>
      </c>
      <c r="B11" s="3" t="s">
        <v>66</v>
      </c>
      <c r="C11" s="3" t="s">
        <v>67</v>
      </c>
      <c r="D11" s="2" t="s">
        <v>112</v>
      </c>
      <c r="E11" s="36">
        <v>3</v>
      </c>
      <c r="F11" s="36">
        <v>3</v>
      </c>
      <c r="G11" s="36">
        <v>3</v>
      </c>
      <c r="H11" s="36">
        <v>3</v>
      </c>
      <c r="I11" s="36">
        <v>3</v>
      </c>
      <c r="J11" s="36">
        <v>2</v>
      </c>
      <c r="K11" s="36">
        <v>2</v>
      </c>
      <c r="L11" s="36">
        <v>1</v>
      </c>
      <c r="M11" s="36">
        <v>1</v>
      </c>
      <c r="N11" s="36">
        <v>1</v>
      </c>
      <c r="O11" s="36">
        <v>2.2000000000000002</v>
      </c>
    </row>
    <row r="12" spans="1:15" ht="38.25" x14ac:dyDescent="0.25">
      <c r="A12" s="24" t="s">
        <v>69</v>
      </c>
      <c r="B12" s="24" t="s">
        <v>70</v>
      </c>
      <c r="C12" s="3" t="s">
        <v>63</v>
      </c>
      <c r="D12" s="2" t="s">
        <v>113</v>
      </c>
      <c r="E12" s="36">
        <v>2</v>
      </c>
      <c r="F12" s="36">
        <v>2</v>
      </c>
      <c r="G12" s="36">
        <v>2</v>
      </c>
      <c r="H12" s="36">
        <v>2</v>
      </c>
      <c r="I12" s="36">
        <v>2</v>
      </c>
      <c r="J12" s="36">
        <v>2</v>
      </c>
      <c r="K12" s="36">
        <v>2</v>
      </c>
      <c r="L12" s="36">
        <v>1</v>
      </c>
      <c r="M12" s="36">
        <v>1</v>
      </c>
      <c r="N12" s="36">
        <v>1</v>
      </c>
      <c r="O12" s="36">
        <f>+AVERAGE(E12:N12)</f>
        <v>1.7</v>
      </c>
    </row>
    <row r="13" spans="1:15" ht="153" x14ac:dyDescent="0.25">
      <c r="A13" s="35" t="s">
        <v>72</v>
      </c>
      <c r="B13" s="3" t="s">
        <v>74</v>
      </c>
      <c r="C13" s="3" t="s">
        <v>73</v>
      </c>
      <c r="D13" s="2" t="s">
        <v>114</v>
      </c>
      <c r="E13" s="36">
        <v>2</v>
      </c>
      <c r="F13" s="36">
        <v>2</v>
      </c>
      <c r="G13" s="36">
        <v>2</v>
      </c>
      <c r="H13" s="36">
        <v>2</v>
      </c>
      <c r="I13" s="36">
        <v>2</v>
      </c>
      <c r="J13" s="36">
        <v>2</v>
      </c>
      <c r="K13" s="36">
        <v>2</v>
      </c>
      <c r="L13" s="36">
        <v>1</v>
      </c>
      <c r="M13" s="36">
        <v>1</v>
      </c>
      <c r="N13" s="36">
        <v>1</v>
      </c>
      <c r="O13" s="36">
        <f t="shared" ref="O13:O36" si="0">+AVERAGE(E13:N13)</f>
        <v>1.7</v>
      </c>
    </row>
    <row r="14" spans="1:15" ht="94.5" customHeight="1" x14ac:dyDescent="0.25">
      <c r="A14" s="35" t="s">
        <v>76</v>
      </c>
      <c r="B14" s="3" t="s">
        <v>77</v>
      </c>
      <c r="C14" s="35" t="s">
        <v>78</v>
      </c>
      <c r="D14" s="42" t="s">
        <v>115</v>
      </c>
      <c r="E14" s="36">
        <v>2</v>
      </c>
      <c r="F14" s="36">
        <v>2</v>
      </c>
      <c r="G14" s="36">
        <v>2</v>
      </c>
      <c r="H14" s="36">
        <v>2</v>
      </c>
      <c r="I14" s="36">
        <v>2</v>
      </c>
      <c r="J14" s="36">
        <v>2</v>
      </c>
      <c r="K14" s="36">
        <v>2</v>
      </c>
      <c r="L14" s="36">
        <v>1</v>
      </c>
      <c r="M14" s="36">
        <v>1</v>
      </c>
      <c r="N14" s="36">
        <v>1</v>
      </c>
      <c r="O14" s="36">
        <f t="shared" si="0"/>
        <v>1.7</v>
      </c>
    </row>
    <row r="15" spans="1:15" ht="126" customHeight="1" x14ac:dyDescent="0.25">
      <c r="A15" s="35" t="s">
        <v>80</v>
      </c>
      <c r="B15" s="37" t="s">
        <v>108</v>
      </c>
      <c r="C15" s="37" t="s">
        <v>109</v>
      </c>
      <c r="D15" s="40" t="s">
        <v>115</v>
      </c>
      <c r="E15" s="36">
        <v>1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  <c r="L15" s="36">
        <v>1</v>
      </c>
      <c r="M15" s="36">
        <v>1</v>
      </c>
      <c r="N15" s="36">
        <v>1</v>
      </c>
      <c r="O15" s="36">
        <f t="shared" si="0"/>
        <v>1</v>
      </c>
    </row>
    <row r="16" spans="1:15" ht="79.5" customHeight="1" x14ac:dyDescent="0.25">
      <c r="A16" s="35" t="s">
        <v>82</v>
      </c>
      <c r="B16" s="3" t="s">
        <v>83</v>
      </c>
      <c r="C16" s="3" t="s">
        <v>84</v>
      </c>
      <c r="D16" s="40" t="s">
        <v>116</v>
      </c>
      <c r="E16" s="36">
        <v>3</v>
      </c>
      <c r="F16" s="36">
        <v>3</v>
      </c>
      <c r="G16" s="36">
        <v>3</v>
      </c>
      <c r="H16" s="36">
        <v>3</v>
      </c>
      <c r="I16" s="36">
        <v>3</v>
      </c>
      <c r="J16" s="36">
        <v>2</v>
      </c>
      <c r="K16" s="36">
        <v>2</v>
      </c>
      <c r="L16" s="36">
        <v>1</v>
      </c>
      <c r="M16" s="36">
        <v>1</v>
      </c>
      <c r="N16" s="36">
        <v>1</v>
      </c>
      <c r="O16" s="36">
        <f t="shared" si="0"/>
        <v>2.2000000000000002</v>
      </c>
    </row>
    <row r="17" spans="1:15" ht="64.5" customHeight="1" x14ac:dyDescent="0.25">
      <c r="A17" s="55" t="s">
        <v>86</v>
      </c>
      <c r="B17" s="61" t="s">
        <v>87</v>
      </c>
      <c r="C17" s="55" t="s">
        <v>88</v>
      </c>
      <c r="D17" s="61" t="s">
        <v>117</v>
      </c>
      <c r="E17" s="58">
        <v>2</v>
      </c>
      <c r="F17" s="58">
        <v>2</v>
      </c>
      <c r="G17" s="58">
        <v>2</v>
      </c>
      <c r="H17" s="58">
        <v>2</v>
      </c>
      <c r="I17" s="58">
        <v>2</v>
      </c>
      <c r="J17" s="58">
        <v>2</v>
      </c>
      <c r="K17" s="58">
        <v>2</v>
      </c>
      <c r="L17" s="58">
        <v>1</v>
      </c>
      <c r="M17" s="58">
        <v>1</v>
      </c>
      <c r="N17" s="58">
        <v>1</v>
      </c>
      <c r="O17" s="58">
        <f t="shared" si="0"/>
        <v>1.7</v>
      </c>
    </row>
    <row r="18" spans="1:15" x14ac:dyDescent="0.25">
      <c r="A18" s="56"/>
      <c r="B18" s="62"/>
      <c r="C18" s="56"/>
      <c r="D18" s="62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x14ac:dyDescent="0.25">
      <c r="A19" s="57"/>
      <c r="B19" s="63"/>
      <c r="C19" s="57"/>
      <c r="D19" s="63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265.5" customHeight="1" x14ac:dyDescent="0.25">
      <c r="A20" s="35" t="s">
        <v>92</v>
      </c>
      <c r="B20" s="34" t="s">
        <v>93</v>
      </c>
      <c r="C20" s="35" t="s">
        <v>94</v>
      </c>
      <c r="D20" s="35" t="s">
        <v>95</v>
      </c>
      <c r="E20" s="36">
        <v>2</v>
      </c>
      <c r="F20" s="36">
        <v>2</v>
      </c>
      <c r="G20" s="36">
        <v>2</v>
      </c>
      <c r="H20" s="36">
        <v>2</v>
      </c>
      <c r="I20" s="36">
        <v>2</v>
      </c>
      <c r="J20" s="36">
        <v>2</v>
      </c>
      <c r="K20" s="36">
        <v>2</v>
      </c>
      <c r="L20" s="36">
        <v>1</v>
      </c>
      <c r="M20" s="36">
        <v>1</v>
      </c>
      <c r="N20" s="36">
        <v>1</v>
      </c>
      <c r="O20" s="36">
        <f t="shared" si="0"/>
        <v>1.7</v>
      </c>
    </row>
    <row r="21" spans="1:15" ht="171" customHeight="1" x14ac:dyDescent="0.25">
      <c r="A21" s="35" t="s">
        <v>96</v>
      </c>
      <c r="B21" s="35" t="s">
        <v>97</v>
      </c>
      <c r="C21" s="24" t="s">
        <v>98</v>
      </c>
      <c r="D21" s="42" t="s">
        <v>118</v>
      </c>
      <c r="E21" s="38">
        <v>3</v>
      </c>
      <c r="F21" s="38">
        <v>3</v>
      </c>
      <c r="G21" s="38">
        <v>3</v>
      </c>
      <c r="H21" s="38">
        <v>2</v>
      </c>
      <c r="I21" s="38">
        <v>2</v>
      </c>
      <c r="J21" s="38">
        <v>2</v>
      </c>
      <c r="K21" s="38">
        <v>2</v>
      </c>
      <c r="L21" s="38">
        <v>1</v>
      </c>
      <c r="M21" s="38">
        <v>1</v>
      </c>
      <c r="N21" s="38">
        <v>1</v>
      </c>
      <c r="O21" s="36">
        <f t="shared" si="0"/>
        <v>2</v>
      </c>
    </row>
    <row r="22" spans="1:15" ht="75" x14ac:dyDescent="0.25">
      <c r="A22" s="35" t="s">
        <v>100</v>
      </c>
      <c r="B22" s="34" t="s">
        <v>101</v>
      </c>
      <c r="C22" s="35" t="s">
        <v>102</v>
      </c>
      <c r="D22" s="42" t="s">
        <v>119</v>
      </c>
      <c r="E22" s="38">
        <v>3</v>
      </c>
      <c r="F22" s="38">
        <v>3</v>
      </c>
      <c r="G22" s="38">
        <v>3</v>
      </c>
      <c r="H22" s="38">
        <v>2</v>
      </c>
      <c r="I22" s="38">
        <v>2</v>
      </c>
      <c r="J22" s="38">
        <v>2</v>
      </c>
      <c r="K22" s="38">
        <v>2</v>
      </c>
      <c r="L22" s="38">
        <v>1</v>
      </c>
      <c r="M22" s="38">
        <v>1</v>
      </c>
      <c r="N22" s="38">
        <v>1</v>
      </c>
      <c r="O22" s="36">
        <f t="shared" si="0"/>
        <v>2</v>
      </c>
    </row>
    <row r="23" spans="1:15" ht="90.75" customHeight="1" x14ac:dyDescent="0.25">
      <c r="A23" s="35" t="s">
        <v>104</v>
      </c>
      <c r="B23" s="34" t="s">
        <v>105</v>
      </c>
      <c r="C23" s="35" t="s">
        <v>106</v>
      </c>
      <c r="D23" s="42" t="s">
        <v>120</v>
      </c>
      <c r="E23" s="39">
        <v>3</v>
      </c>
      <c r="F23" s="39">
        <v>3</v>
      </c>
      <c r="G23" s="39">
        <v>3</v>
      </c>
      <c r="H23" s="39">
        <v>2</v>
      </c>
      <c r="I23" s="39">
        <v>2</v>
      </c>
      <c r="J23" s="39">
        <v>2</v>
      </c>
      <c r="K23" s="39">
        <v>2</v>
      </c>
      <c r="L23" s="39">
        <v>1</v>
      </c>
      <c r="M23" s="39">
        <v>1</v>
      </c>
      <c r="N23" s="39">
        <v>1</v>
      </c>
      <c r="O23" s="36">
        <f t="shared" si="0"/>
        <v>2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6" t="e">
        <f t="shared" si="0"/>
        <v>#DIV/0!</v>
      </c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6" t="e">
        <f t="shared" si="0"/>
        <v>#DIV/0!</v>
      </c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6" t="e">
        <f t="shared" si="0"/>
        <v>#DIV/0!</v>
      </c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6" t="e">
        <f t="shared" si="0"/>
        <v>#DIV/0!</v>
      </c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6" t="e">
        <f t="shared" si="0"/>
        <v>#DIV/0!</v>
      </c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6" t="e">
        <f t="shared" si="0"/>
        <v>#DIV/0!</v>
      </c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6" t="e">
        <f t="shared" si="0"/>
        <v>#DIV/0!</v>
      </c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6" t="e">
        <f t="shared" si="0"/>
        <v>#DIV/0!</v>
      </c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6" t="e">
        <f t="shared" si="0"/>
        <v>#DIV/0!</v>
      </c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6" t="e">
        <f t="shared" si="0"/>
        <v>#DIV/0!</v>
      </c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6" t="e">
        <f t="shared" si="0"/>
        <v>#DIV/0!</v>
      </c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6" t="e">
        <f t="shared" si="0"/>
        <v>#DIV/0!</v>
      </c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6" t="e">
        <f t="shared" si="0"/>
        <v>#DIV/0!</v>
      </c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33">
    <mergeCell ref="B6:B8"/>
    <mergeCell ref="A5:A8"/>
    <mergeCell ref="E7:G7"/>
    <mergeCell ref="A1:C4"/>
    <mergeCell ref="D1:M1"/>
    <mergeCell ref="D2:M3"/>
    <mergeCell ref="D4:M4"/>
    <mergeCell ref="B5:D5"/>
    <mergeCell ref="E5:O6"/>
    <mergeCell ref="N1:O1"/>
    <mergeCell ref="N2:O2"/>
    <mergeCell ref="N3:O3"/>
    <mergeCell ref="N4:O4"/>
    <mergeCell ref="H7:I7"/>
    <mergeCell ref="J7:N7"/>
    <mergeCell ref="O7:O8"/>
    <mergeCell ref="D6:D8"/>
    <mergeCell ref="C6:C8"/>
    <mergeCell ref="M17:M19"/>
    <mergeCell ref="N17:N19"/>
    <mergeCell ref="O17:O19"/>
    <mergeCell ref="L17:L19"/>
    <mergeCell ref="A17:A19"/>
    <mergeCell ref="H17:H19"/>
    <mergeCell ref="I17:I19"/>
    <mergeCell ref="J17:J19"/>
    <mergeCell ref="K17:K19"/>
    <mergeCell ref="B17:B19"/>
    <mergeCell ref="C17:C19"/>
    <mergeCell ref="E17:E19"/>
    <mergeCell ref="F17:F19"/>
    <mergeCell ref="G17:G19"/>
    <mergeCell ref="D17:D19"/>
  </mergeCells>
  <pageMargins left="0.7" right="0.7" top="0.75" bottom="0.75" header="0.3" footer="0.3"/>
  <pageSetup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A21" sqref="A21:B21"/>
    </sheetView>
  </sheetViews>
  <sheetFormatPr baseColWidth="10" defaultRowHeight="15" x14ac:dyDescent="0.25"/>
  <cols>
    <col min="1" max="1" width="14" customWidth="1"/>
    <col min="2" max="2" width="9.85546875" customWidth="1"/>
    <col min="3" max="3" width="53.28515625" customWidth="1"/>
    <col min="4" max="4" width="7.140625" customWidth="1"/>
    <col min="5" max="5" width="31.42578125" customWidth="1"/>
  </cols>
  <sheetData>
    <row r="1" spans="1:5" ht="19.5" customHeight="1" x14ac:dyDescent="0.25">
      <c r="A1" s="71"/>
      <c r="B1" s="71"/>
      <c r="C1" s="88" t="s">
        <v>24</v>
      </c>
      <c r="D1" s="88"/>
      <c r="E1" s="1" t="s">
        <v>30</v>
      </c>
    </row>
    <row r="2" spans="1:5" x14ac:dyDescent="0.25">
      <c r="A2" s="71"/>
      <c r="B2" s="71"/>
      <c r="C2" s="89" t="s">
        <v>25</v>
      </c>
      <c r="D2" s="90"/>
      <c r="E2" s="9" t="s">
        <v>22</v>
      </c>
    </row>
    <row r="3" spans="1:5" x14ac:dyDescent="0.25">
      <c r="A3" s="71"/>
      <c r="B3" s="71"/>
      <c r="C3" s="91"/>
      <c r="D3" s="92"/>
      <c r="E3" s="9" t="s">
        <v>23</v>
      </c>
    </row>
    <row r="4" spans="1:5" ht="25.5" customHeight="1" x14ac:dyDescent="0.25">
      <c r="A4" s="71"/>
      <c r="B4" s="71"/>
      <c r="C4" s="72" t="s">
        <v>31</v>
      </c>
      <c r="D4" s="74"/>
      <c r="E4" s="9" t="s">
        <v>20</v>
      </c>
    </row>
    <row r="5" spans="1:5" ht="37.5" customHeight="1" x14ac:dyDescent="0.25">
      <c r="A5" s="95" t="s">
        <v>27</v>
      </c>
      <c r="B5" s="96"/>
      <c r="C5" s="25" t="s">
        <v>28</v>
      </c>
      <c r="D5" s="93" t="s">
        <v>29</v>
      </c>
      <c r="E5" s="94"/>
    </row>
    <row r="6" spans="1:5" ht="25.5" x14ac:dyDescent="0.25">
      <c r="A6" s="87" t="s">
        <v>56</v>
      </c>
      <c r="B6" s="87"/>
      <c r="C6" s="29" t="s">
        <v>59</v>
      </c>
      <c r="D6" s="85" t="s">
        <v>60</v>
      </c>
      <c r="E6" s="86"/>
    </row>
    <row r="7" spans="1:5" ht="39" customHeight="1" x14ac:dyDescent="0.25">
      <c r="A7" s="87" t="s">
        <v>61</v>
      </c>
      <c r="B7" s="87"/>
      <c r="C7" s="8" t="s">
        <v>64</v>
      </c>
      <c r="D7" s="85" t="s">
        <v>60</v>
      </c>
      <c r="E7" s="86"/>
    </row>
    <row r="8" spans="1:5" ht="25.5" x14ac:dyDescent="0.25">
      <c r="A8" s="87" t="s">
        <v>65</v>
      </c>
      <c r="B8" s="87"/>
      <c r="C8" s="8" t="s">
        <v>68</v>
      </c>
      <c r="D8" s="85" t="s">
        <v>60</v>
      </c>
      <c r="E8" s="86"/>
    </row>
    <row r="9" spans="1:5" ht="25.5" x14ac:dyDescent="0.25">
      <c r="A9" s="87" t="s">
        <v>69</v>
      </c>
      <c r="B9" s="87"/>
      <c r="C9" s="7" t="s">
        <v>71</v>
      </c>
      <c r="D9" s="85" t="s">
        <v>60</v>
      </c>
      <c r="E9" s="86"/>
    </row>
    <row r="10" spans="1:5" ht="30" x14ac:dyDescent="0.25">
      <c r="A10" s="87" t="s">
        <v>72</v>
      </c>
      <c r="B10" s="87"/>
      <c r="C10" s="34" t="s">
        <v>75</v>
      </c>
      <c r="D10" s="85" t="s">
        <v>60</v>
      </c>
      <c r="E10" s="86"/>
    </row>
    <row r="11" spans="1:5" x14ac:dyDescent="0.25">
      <c r="A11" s="87" t="s">
        <v>76</v>
      </c>
      <c r="B11" s="87"/>
      <c r="C11" s="1" t="s">
        <v>79</v>
      </c>
      <c r="D11" s="85" t="s">
        <v>60</v>
      </c>
      <c r="E11" s="86"/>
    </row>
    <row r="12" spans="1:5" ht="60" x14ac:dyDescent="0.25">
      <c r="A12" s="87" t="s">
        <v>80</v>
      </c>
      <c r="B12" s="87"/>
      <c r="C12" s="34" t="s">
        <v>81</v>
      </c>
      <c r="D12" s="85" t="s">
        <v>60</v>
      </c>
      <c r="E12" s="86"/>
    </row>
    <row r="13" spans="1:5" ht="30" x14ac:dyDescent="0.25">
      <c r="A13" s="87" t="s">
        <v>82</v>
      </c>
      <c r="B13" s="87"/>
      <c r="C13" s="34" t="s">
        <v>85</v>
      </c>
      <c r="D13" s="85" t="s">
        <v>60</v>
      </c>
      <c r="E13" s="86"/>
    </row>
    <row r="14" spans="1:5" x14ac:dyDescent="0.25">
      <c r="A14" s="87" t="s">
        <v>86</v>
      </c>
      <c r="B14" s="87"/>
      <c r="C14" s="1" t="s">
        <v>91</v>
      </c>
      <c r="D14" s="85" t="s">
        <v>60</v>
      </c>
      <c r="E14" s="86"/>
    </row>
    <row r="15" spans="1:5" x14ac:dyDescent="0.25">
      <c r="A15" s="87" t="s">
        <v>86</v>
      </c>
      <c r="B15" s="87"/>
      <c r="C15" s="1" t="s">
        <v>89</v>
      </c>
      <c r="D15" s="85" t="s">
        <v>60</v>
      </c>
      <c r="E15" s="86"/>
    </row>
    <row r="16" spans="1:5" x14ac:dyDescent="0.25">
      <c r="A16" s="87" t="s">
        <v>86</v>
      </c>
      <c r="B16" s="87"/>
      <c r="C16" s="1" t="s">
        <v>90</v>
      </c>
      <c r="D16" s="85" t="s">
        <v>60</v>
      </c>
      <c r="E16" s="86"/>
    </row>
    <row r="17" spans="1:5" ht="30" x14ac:dyDescent="0.25">
      <c r="A17" s="87" t="s">
        <v>92</v>
      </c>
      <c r="B17" s="87"/>
      <c r="C17" s="34" t="s">
        <v>95</v>
      </c>
      <c r="D17" s="85" t="s">
        <v>60</v>
      </c>
      <c r="E17" s="86"/>
    </row>
    <row r="18" spans="1:5" x14ac:dyDescent="0.25">
      <c r="A18" s="87" t="s">
        <v>96</v>
      </c>
      <c r="B18" s="87"/>
      <c r="C18" s="1" t="s">
        <v>99</v>
      </c>
      <c r="D18" s="85" t="s">
        <v>60</v>
      </c>
      <c r="E18" s="86"/>
    </row>
    <row r="19" spans="1:5" ht="30" x14ac:dyDescent="0.25">
      <c r="A19" s="87" t="s">
        <v>100</v>
      </c>
      <c r="B19" s="87"/>
      <c r="C19" s="34" t="s">
        <v>103</v>
      </c>
      <c r="D19" s="85" t="s">
        <v>60</v>
      </c>
      <c r="E19" s="86"/>
    </row>
    <row r="20" spans="1:5" ht="30" x14ac:dyDescent="0.25">
      <c r="A20" s="87" t="s">
        <v>104</v>
      </c>
      <c r="B20" s="87"/>
      <c r="C20" s="34" t="s">
        <v>107</v>
      </c>
      <c r="D20" s="85" t="s">
        <v>60</v>
      </c>
      <c r="E20" s="86"/>
    </row>
    <row r="21" spans="1:5" x14ac:dyDescent="0.25">
      <c r="A21" s="87"/>
      <c r="B21" s="87"/>
      <c r="C21" s="1"/>
      <c r="D21" s="85" t="s">
        <v>60</v>
      </c>
      <c r="E21" s="86"/>
    </row>
    <row r="22" spans="1:5" x14ac:dyDescent="0.25">
      <c r="A22" s="87"/>
      <c r="B22" s="87"/>
      <c r="C22" s="1"/>
      <c r="D22" s="85" t="s">
        <v>60</v>
      </c>
      <c r="E22" s="86"/>
    </row>
    <row r="23" spans="1:5" x14ac:dyDescent="0.25">
      <c r="A23" s="87"/>
      <c r="B23" s="87"/>
      <c r="C23" s="1"/>
      <c r="D23" s="85" t="s">
        <v>60</v>
      </c>
      <c r="E23" s="86"/>
    </row>
    <row r="24" spans="1:5" x14ac:dyDescent="0.25">
      <c r="A24" s="87"/>
      <c r="B24" s="87"/>
      <c r="C24" s="1"/>
      <c r="D24" s="85" t="s">
        <v>60</v>
      </c>
      <c r="E24" s="86"/>
    </row>
    <row r="25" spans="1:5" x14ac:dyDescent="0.25">
      <c r="A25" s="87"/>
      <c r="B25" s="87"/>
      <c r="C25" s="1"/>
      <c r="D25" s="85" t="s">
        <v>60</v>
      </c>
      <c r="E25" s="86"/>
    </row>
    <row r="26" spans="1:5" x14ac:dyDescent="0.25">
      <c r="A26" s="87"/>
      <c r="B26" s="87"/>
      <c r="C26" s="1"/>
      <c r="D26" s="85" t="s">
        <v>60</v>
      </c>
      <c r="E26" s="86"/>
    </row>
    <row r="27" spans="1:5" x14ac:dyDescent="0.25">
      <c r="A27" s="87"/>
      <c r="B27" s="87"/>
      <c r="C27" s="1"/>
      <c r="D27" s="85" t="s">
        <v>60</v>
      </c>
      <c r="E27" s="86"/>
    </row>
    <row r="28" spans="1:5" x14ac:dyDescent="0.25">
      <c r="A28" s="87"/>
      <c r="B28" s="87"/>
      <c r="C28" s="1"/>
      <c r="D28" s="85" t="s">
        <v>60</v>
      </c>
      <c r="E28" s="86"/>
    </row>
    <row r="29" spans="1:5" x14ac:dyDescent="0.25">
      <c r="A29" s="87"/>
      <c r="B29" s="87"/>
      <c r="C29" s="1"/>
      <c r="D29" s="85" t="s">
        <v>60</v>
      </c>
      <c r="E29" s="86"/>
    </row>
    <row r="30" spans="1:5" x14ac:dyDescent="0.25">
      <c r="A30" s="87"/>
      <c r="B30" s="87"/>
      <c r="C30" s="1"/>
      <c r="D30" s="85" t="s">
        <v>60</v>
      </c>
      <c r="E30" s="86"/>
    </row>
  </sheetData>
  <mergeCells count="56">
    <mergeCell ref="A14:B14"/>
    <mergeCell ref="A15:B15"/>
    <mergeCell ref="A16:B16"/>
    <mergeCell ref="A17:B17"/>
    <mergeCell ref="A1:B4"/>
    <mergeCell ref="A9:B9"/>
    <mergeCell ref="A10:B10"/>
    <mergeCell ref="A11:B11"/>
    <mergeCell ref="A12:B12"/>
    <mergeCell ref="A13:B13"/>
    <mergeCell ref="A5:B5"/>
    <mergeCell ref="A6:B6"/>
    <mergeCell ref="A7:B7"/>
    <mergeCell ref="A8:B8"/>
    <mergeCell ref="D15:E15"/>
    <mergeCell ref="D16:E16"/>
    <mergeCell ref="D17:E17"/>
    <mergeCell ref="C1:D1"/>
    <mergeCell ref="C2:D3"/>
    <mergeCell ref="C4:D4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D30:E30"/>
    <mergeCell ref="A28:B28"/>
    <mergeCell ref="A29:B29"/>
    <mergeCell ref="A30:B30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9"/>
  <sheetViews>
    <sheetView topLeftCell="A5" zoomScale="196" zoomScaleNormal="196" workbookViewId="0">
      <selection activeCell="A8" sqref="A8"/>
    </sheetView>
  </sheetViews>
  <sheetFormatPr baseColWidth="10" defaultRowHeight="15" x14ac:dyDescent="0.25"/>
  <cols>
    <col min="1" max="1" width="26.28515625" customWidth="1"/>
    <col min="2" max="2" width="33.5703125" customWidth="1"/>
    <col min="6" max="6" width="22.28515625" customWidth="1"/>
  </cols>
  <sheetData>
    <row r="1" spans="1:7" x14ac:dyDescent="0.25">
      <c r="A1" s="71"/>
      <c r="B1" s="88" t="s">
        <v>24</v>
      </c>
      <c r="C1" s="88"/>
      <c r="D1" s="88"/>
      <c r="E1" s="88"/>
      <c r="F1" s="1" t="s">
        <v>54</v>
      </c>
    </row>
    <row r="2" spans="1:7" x14ac:dyDescent="0.25">
      <c r="A2" s="71"/>
      <c r="B2" s="89" t="s">
        <v>25</v>
      </c>
      <c r="C2" s="105"/>
      <c r="D2" s="105"/>
      <c r="E2" s="90"/>
      <c r="F2" s="1" t="s">
        <v>22</v>
      </c>
    </row>
    <row r="3" spans="1:7" x14ac:dyDescent="0.25">
      <c r="A3" s="71"/>
      <c r="B3" s="91"/>
      <c r="C3" s="106"/>
      <c r="D3" s="106"/>
      <c r="E3" s="92"/>
      <c r="F3" s="1" t="s">
        <v>23</v>
      </c>
    </row>
    <row r="4" spans="1:7" ht="24.75" customHeight="1" thickBot="1" x14ac:dyDescent="0.3">
      <c r="A4" s="104"/>
      <c r="B4" s="107" t="s">
        <v>37</v>
      </c>
      <c r="C4" s="108"/>
      <c r="D4" s="108"/>
      <c r="E4" s="109"/>
      <c r="F4" s="16" t="s">
        <v>20</v>
      </c>
    </row>
    <row r="5" spans="1:7" ht="15.75" thickBot="1" x14ac:dyDescent="0.3">
      <c r="A5" s="97" t="s">
        <v>27</v>
      </c>
      <c r="B5" s="99" t="s">
        <v>28</v>
      </c>
      <c r="C5" s="101" t="s">
        <v>36</v>
      </c>
      <c r="D5" s="102"/>
      <c r="E5" s="102"/>
      <c r="F5" s="103"/>
    </row>
    <row r="6" spans="1:7" ht="23.25" customHeight="1" thickBot="1" x14ac:dyDescent="0.3">
      <c r="A6" s="98"/>
      <c r="B6" s="100"/>
      <c r="C6" s="26" t="s">
        <v>32</v>
      </c>
      <c r="D6" s="27" t="s">
        <v>33</v>
      </c>
      <c r="E6" s="28" t="s">
        <v>34</v>
      </c>
      <c r="F6" s="27" t="s">
        <v>35</v>
      </c>
    </row>
    <row r="7" spans="1:7" ht="33.75" hidden="1" customHeight="1" x14ac:dyDescent="0.25">
      <c r="A7" s="10" t="s">
        <v>56</v>
      </c>
      <c r="B7" s="17" t="s">
        <v>59</v>
      </c>
      <c r="C7" s="11">
        <v>4</v>
      </c>
      <c r="D7" s="11">
        <v>4</v>
      </c>
      <c r="E7" s="11">
        <v>4</v>
      </c>
      <c r="F7" s="12">
        <f>+C7*D7*E7</f>
        <v>64</v>
      </c>
    </row>
    <row r="8" spans="1:7" ht="76.5" x14ac:dyDescent="0.25">
      <c r="A8" s="43" t="s">
        <v>61</v>
      </c>
      <c r="B8" s="44" t="s">
        <v>127</v>
      </c>
      <c r="C8" s="45">
        <v>4</v>
      </c>
      <c r="D8" s="45">
        <v>5</v>
      </c>
      <c r="E8" s="45">
        <v>5</v>
      </c>
      <c r="F8" s="12">
        <f t="shared" ref="F8:F18" si="0">+C8*D8*E8</f>
        <v>100</v>
      </c>
      <c r="G8" t="s">
        <v>123</v>
      </c>
    </row>
    <row r="9" spans="1:7" ht="51" hidden="1" x14ac:dyDescent="0.25">
      <c r="A9" s="10" t="s">
        <v>65</v>
      </c>
      <c r="B9" s="8" t="s">
        <v>68</v>
      </c>
      <c r="C9" s="14">
        <v>4</v>
      </c>
      <c r="D9" s="14">
        <v>4</v>
      </c>
      <c r="E9" s="14">
        <v>4</v>
      </c>
      <c r="F9" s="12">
        <f t="shared" si="0"/>
        <v>64</v>
      </c>
    </row>
    <row r="10" spans="1:7" ht="44.25" hidden="1" customHeight="1" x14ac:dyDescent="0.25">
      <c r="A10" s="10" t="s">
        <v>69</v>
      </c>
      <c r="B10" s="15" t="s">
        <v>71</v>
      </c>
      <c r="C10" s="14">
        <v>4</v>
      </c>
      <c r="D10" s="14">
        <v>4</v>
      </c>
      <c r="E10" s="14">
        <v>4</v>
      </c>
      <c r="F10" s="12">
        <f t="shared" si="0"/>
        <v>64</v>
      </c>
    </row>
    <row r="11" spans="1:7" ht="51" x14ac:dyDescent="0.25">
      <c r="A11" s="43" t="s">
        <v>72</v>
      </c>
      <c r="B11" s="46" t="s">
        <v>124</v>
      </c>
      <c r="C11" s="45">
        <v>5</v>
      </c>
      <c r="D11" s="45">
        <v>5</v>
      </c>
      <c r="E11" s="45">
        <v>5</v>
      </c>
      <c r="F11" s="12">
        <f t="shared" si="0"/>
        <v>125</v>
      </c>
    </row>
    <row r="12" spans="1:7" ht="25.5" x14ac:dyDescent="0.25">
      <c r="A12" s="10" t="s">
        <v>76</v>
      </c>
      <c r="B12" s="13" t="s">
        <v>121</v>
      </c>
      <c r="C12" s="14">
        <v>5</v>
      </c>
      <c r="D12" s="14">
        <v>5</v>
      </c>
      <c r="E12" s="14">
        <v>5</v>
      </c>
      <c r="F12" s="12">
        <f t="shared" si="0"/>
        <v>125</v>
      </c>
    </row>
    <row r="13" spans="1:7" ht="76.5" x14ac:dyDescent="0.25">
      <c r="A13" s="10" t="s">
        <v>80</v>
      </c>
      <c r="B13" s="13" t="s">
        <v>81</v>
      </c>
      <c r="C13" s="14">
        <v>5</v>
      </c>
      <c r="D13" s="14">
        <v>5</v>
      </c>
      <c r="E13" s="14">
        <v>5</v>
      </c>
      <c r="F13" s="12">
        <f t="shared" si="0"/>
        <v>125</v>
      </c>
    </row>
    <row r="14" spans="1:7" ht="38.25" hidden="1" x14ac:dyDescent="0.25">
      <c r="A14" s="10" t="s">
        <v>82</v>
      </c>
      <c r="B14" s="13" t="s">
        <v>85</v>
      </c>
      <c r="C14" s="14">
        <v>3</v>
      </c>
      <c r="D14" s="14">
        <v>3</v>
      </c>
      <c r="E14" s="14">
        <v>3</v>
      </c>
      <c r="F14" s="12">
        <f t="shared" si="0"/>
        <v>27</v>
      </c>
    </row>
    <row r="15" spans="1:7" ht="51" x14ac:dyDescent="0.25">
      <c r="A15" s="10" t="s">
        <v>86</v>
      </c>
      <c r="B15" s="13" t="s">
        <v>122</v>
      </c>
      <c r="C15" s="14">
        <v>5</v>
      </c>
      <c r="D15" s="14">
        <v>5</v>
      </c>
      <c r="E15" s="14">
        <v>4</v>
      </c>
      <c r="F15" s="12">
        <f t="shared" si="0"/>
        <v>100</v>
      </c>
    </row>
    <row r="16" spans="1:7" ht="51" x14ac:dyDescent="0.25">
      <c r="A16" s="43" t="s">
        <v>92</v>
      </c>
      <c r="B16" s="44" t="s">
        <v>125</v>
      </c>
      <c r="C16" s="45">
        <v>5</v>
      </c>
      <c r="D16" s="45">
        <v>5</v>
      </c>
      <c r="E16" s="45">
        <v>5</v>
      </c>
      <c r="F16" s="12">
        <f t="shared" si="0"/>
        <v>125</v>
      </c>
    </row>
    <row r="17" spans="1:6" ht="51" x14ac:dyDescent="0.25">
      <c r="A17" s="43" t="s">
        <v>96</v>
      </c>
      <c r="B17" s="44" t="s">
        <v>126</v>
      </c>
      <c r="C17" s="45">
        <v>5</v>
      </c>
      <c r="D17" s="45">
        <v>5</v>
      </c>
      <c r="E17" s="45">
        <v>5</v>
      </c>
      <c r="F17" s="12">
        <f t="shared" si="0"/>
        <v>125</v>
      </c>
    </row>
    <row r="18" spans="1:6" ht="45" hidden="1" x14ac:dyDescent="0.25">
      <c r="A18" s="10" t="s">
        <v>100</v>
      </c>
      <c r="B18" s="34" t="s">
        <v>103</v>
      </c>
      <c r="C18" s="36">
        <v>3</v>
      </c>
      <c r="D18" s="36">
        <v>3</v>
      </c>
      <c r="E18" s="36">
        <v>3</v>
      </c>
      <c r="F18" s="12">
        <f t="shared" si="0"/>
        <v>27</v>
      </c>
    </row>
    <row r="19" spans="1:6" ht="45" hidden="1" x14ac:dyDescent="0.25">
      <c r="A19" s="10" t="s">
        <v>104</v>
      </c>
      <c r="B19" s="34" t="s">
        <v>107</v>
      </c>
      <c r="C19" s="36">
        <v>3</v>
      </c>
      <c r="D19" s="36">
        <v>3</v>
      </c>
      <c r="E19" s="36">
        <v>3</v>
      </c>
      <c r="F19" s="12">
        <f>+C19*D19*E19</f>
        <v>27</v>
      </c>
    </row>
  </sheetData>
  <autoFilter ref="A6:F19">
    <filterColumn colId="5">
      <colorFilter dxfId="4"/>
    </filterColumn>
  </autoFilter>
  <mergeCells count="7">
    <mergeCell ref="A5:A6"/>
    <mergeCell ref="B5:B6"/>
    <mergeCell ref="C5:F5"/>
    <mergeCell ref="A1:A4"/>
    <mergeCell ref="B1:E1"/>
    <mergeCell ref="B2:E3"/>
    <mergeCell ref="B4:E4"/>
  </mergeCells>
  <conditionalFormatting sqref="F7:F19">
    <cfRule type="cellIs" dxfId="3" priority="1" operator="greaterThan">
      <formula>99</formula>
    </cfRule>
    <cfRule type="cellIs" dxfId="2" priority="2" operator="between">
      <formula>79</formula>
      <formula>99</formula>
    </cfRule>
    <cfRule type="cellIs" dxfId="1" priority="3" operator="greaterThan">
      <formula>100</formula>
    </cfRule>
    <cfRule type="cellIs" dxfId="0" priority="5" operator="lessThan">
      <formula>79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5" sqref="A5:B5"/>
    </sheetView>
  </sheetViews>
  <sheetFormatPr baseColWidth="10" defaultRowHeight="15" x14ac:dyDescent="0.25"/>
  <cols>
    <col min="2" max="2" width="23.5703125" customWidth="1"/>
    <col min="4" max="4" width="20.7109375" customWidth="1"/>
    <col min="6" max="6" width="30" customWidth="1"/>
  </cols>
  <sheetData>
    <row r="1" spans="1:6" x14ac:dyDescent="0.25">
      <c r="A1" s="110" t="s">
        <v>38</v>
      </c>
      <c r="B1" s="111"/>
      <c r="C1" s="111"/>
      <c r="D1" s="111"/>
      <c r="E1" s="111"/>
      <c r="F1" s="112"/>
    </row>
    <row r="2" spans="1:6" x14ac:dyDescent="0.25">
      <c r="A2" s="113" t="s">
        <v>39</v>
      </c>
      <c r="B2" s="114"/>
      <c r="C2" s="113" t="s">
        <v>40</v>
      </c>
      <c r="D2" s="114"/>
      <c r="E2" s="113" t="s">
        <v>41</v>
      </c>
      <c r="F2" s="115"/>
    </row>
    <row r="3" spans="1:6" ht="79.5" customHeight="1" x14ac:dyDescent="0.25">
      <c r="A3" s="116" t="s">
        <v>42</v>
      </c>
      <c r="B3" s="116"/>
      <c r="C3" s="116" t="s">
        <v>43</v>
      </c>
      <c r="D3" s="116"/>
      <c r="E3" s="116" t="s">
        <v>44</v>
      </c>
      <c r="F3" s="116"/>
    </row>
    <row r="4" spans="1:6" ht="69" customHeight="1" x14ac:dyDescent="0.25">
      <c r="A4" s="116" t="s">
        <v>45</v>
      </c>
      <c r="B4" s="116"/>
      <c r="C4" s="116" t="s">
        <v>46</v>
      </c>
      <c r="D4" s="116"/>
      <c r="E4" s="116" t="s">
        <v>45</v>
      </c>
      <c r="F4" s="116"/>
    </row>
    <row r="5" spans="1:6" ht="102" customHeight="1" x14ac:dyDescent="0.25">
      <c r="A5" s="116" t="s">
        <v>47</v>
      </c>
      <c r="B5" s="116"/>
      <c r="C5" s="116" t="s">
        <v>48</v>
      </c>
      <c r="D5" s="116"/>
      <c r="E5" s="116" t="s">
        <v>47</v>
      </c>
      <c r="F5" s="116"/>
    </row>
  </sheetData>
  <mergeCells count="13">
    <mergeCell ref="A4:B4"/>
    <mergeCell ref="C4:D4"/>
    <mergeCell ref="E4:F4"/>
    <mergeCell ref="A5:B5"/>
    <mergeCell ref="C5:D5"/>
    <mergeCell ref="E5:F5"/>
    <mergeCell ref="A1:F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B1" zoomScale="75" zoomScaleNormal="75" workbookViewId="0">
      <selection activeCell="D23" sqref="D23"/>
    </sheetView>
  </sheetViews>
  <sheetFormatPr baseColWidth="10" defaultRowHeight="15" x14ac:dyDescent="0.25"/>
  <cols>
    <col min="1" max="1" width="40.42578125" customWidth="1"/>
    <col min="2" max="4" width="21.7109375" customWidth="1"/>
    <col min="5" max="5" width="31.5703125" customWidth="1"/>
  </cols>
  <sheetData>
    <row r="1" spans="1:5" ht="23.25" customHeight="1" x14ac:dyDescent="0.25">
      <c r="A1" s="71"/>
      <c r="B1" s="75" t="s">
        <v>24</v>
      </c>
      <c r="C1" s="75"/>
      <c r="D1" s="75"/>
      <c r="E1" s="24" t="s">
        <v>55</v>
      </c>
    </row>
    <row r="2" spans="1:5" x14ac:dyDescent="0.25">
      <c r="A2" s="71"/>
      <c r="B2" s="75" t="s">
        <v>25</v>
      </c>
      <c r="C2" s="75"/>
      <c r="D2" s="75"/>
      <c r="E2" s="1" t="s">
        <v>22</v>
      </c>
    </row>
    <row r="3" spans="1:5" x14ac:dyDescent="0.25">
      <c r="A3" s="71"/>
      <c r="B3" s="75"/>
      <c r="C3" s="75"/>
      <c r="D3" s="75"/>
      <c r="E3" s="1" t="s">
        <v>23</v>
      </c>
    </row>
    <row r="4" spans="1:5" ht="23.25" customHeight="1" x14ac:dyDescent="0.25">
      <c r="A4" s="71"/>
      <c r="B4" s="75" t="s">
        <v>49</v>
      </c>
      <c r="C4" s="75"/>
      <c r="D4" s="75"/>
      <c r="E4" s="24" t="s">
        <v>20</v>
      </c>
    </row>
    <row r="5" spans="1:5" ht="15" customHeight="1" x14ac:dyDescent="0.25">
      <c r="A5" s="117" t="s">
        <v>26</v>
      </c>
      <c r="B5" s="121" t="s">
        <v>51</v>
      </c>
      <c r="C5" s="124" t="s">
        <v>52</v>
      </c>
      <c r="D5" s="125" t="s">
        <v>53</v>
      </c>
      <c r="E5" s="119" t="s">
        <v>50</v>
      </c>
    </row>
    <row r="6" spans="1:5" x14ac:dyDescent="0.25">
      <c r="A6" s="118"/>
      <c r="B6" s="122"/>
      <c r="C6" s="124"/>
      <c r="D6" s="126"/>
      <c r="E6" s="120"/>
    </row>
    <row r="7" spans="1:5" x14ac:dyDescent="0.25">
      <c r="A7" s="118"/>
      <c r="B7" s="123"/>
      <c r="C7" s="124"/>
      <c r="D7" s="127"/>
      <c r="E7" s="120"/>
    </row>
    <row r="8" spans="1:5" x14ac:dyDescent="0.25">
      <c r="A8" s="18"/>
      <c r="B8" s="18"/>
      <c r="C8" s="18"/>
      <c r="D8" s="19"/>
      <c r="E8" s="20"/>
    </row>
    <row r="9" spans="1:5" x14ac:dyDescent="0.25">
      <c r="A9" s="21"/>
      <c r="B9" s="21"/>
      <c r="C9" s="21"/>
      <c r="D9" s="22"/>
      <c r="E9" s="23"/>
    </row>
    <row r="10" spans="1:5" x14ac:dyDescent="0.25">
      <c r="A10" s="21"/>
      <c r="B10" s="21"/>
      <c r="C10" s="21"/>
      <c r="D10" s="22"/>
      <c r="E10" s="23"/>
    </row>
    <row r="11" spans="1:5" x14ac:dyDescent="0.25">
      <c r="A11" s="21"/>
      <c r="B11" s="21"/>
      <c r="C11" s="21"/>
      <c r="D11" s="22"/>
      <c r="E11" s="23"/>
    </row>
    <row r="12" spans="1:5" x14ac:dyDescent="0.25">
      <c r="A12" s="21"/>
      <c r="B12" s="21"/>
      <c r="C12" s="21"/>
      <c r="D12" s="22"/>
      <c r="E12" s="23"/>
    </row>
  </sheetData>
  <mergeCells count="9">
    <mergeCell ref="A5:A7"/>
    <mergeCell ref="E5:E7"/>
    <mergeCell ref="A1:A4"/>
    <mergeCell ref="B1:D1"/>
    <mergeCell ref="B2:D3"/>
    <mergeCell ref="B4:D4"/>
    <mergeCell ref="B5:B7"/>
    <mergeCell ref="C5:C7"/>
    <mergeCell ref="D5: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5" zoomScale="80" zoomScaleNormal="80" workbookViewId="0">
      <selection activeCell="C8" sqref="A8:XFD10"/>
    </sheetView>
  </sheetViews>
  <sheetFormatPr baseColWidth="10" defaultRowHeight="12.75" x14ac:dyDescent="0.2"/>
  <cols>
    <col min="1" max="10" width="39" style="51" customWidth="1"/>
    <col min="11" max="16384" width="11.42578125" style="51"/>
  </cols>
  <sheetData>
    <row r="1" spans="1:10" ht="15" customHeight="1" x14ac:dyDescent="0.2">
      <c r="A1" s="71"/>
      <c r="B1" s="132" t="s">
        <v>24</v>
      </c>
      <c r="C1" s="132"/>
      <c r="D1" s="132"/>
      <c r="E1" s="132"/>
      <c r="F1" s="132"/>
      <c r="G1" s="132"/>
      <c r="H1" s="132"/>
      <c r="I1" s="132"/>
      <c r="J1" s="24" t="s">
        <v>138</v>
      </c>
    </row>
    <row r="2" spans="1:10" ht="15" x14ac:dyDescent="0.25">
      <c r="A2" s="71"/>
      <c r="B2" s="132" t="s">
        <v>136</v>
      </c>
      <c r="C2" s="132"/>
      <c r="D2" s="132"/>
      <c r="E2" s="132"/>
      <c r="F2" s="132"/>
      <c r="G2" s="132"/>
      <c r="H2" s="132"/>
      <c r="I2" s="132"/>
      <c r="J2" s="1" t="s">
        <v>22</v>
      </c>
    </row>
    <row r="3" spans="1:10" ht="15" x14ac:dyDescent="0.25">
      <c r="A3" s="71"/>
      <c r="B3" s="132"/>
      <c r="C3" s="132"/>
      <c r="D3" s="132"/>
      <c r="E3" s="132"/>
      <c r="F3" s="132"/>
      <c r="G3" s="132"/>
      <c r="H3" s="132"/>
      <c r="I3" s="132"/>
      <c r="J3" s="1" t="s">
        <v>139</v>
      </c>
    </row>
    <row r="4" spans="1:10" ht="83.25" customHeight="1" thickBot="1" x14ac:dyDescent="0.25">
      <c r="A4" s="71"/>
      <c r="B4" s="132" t="s">
        <v>137</v>
      </c>
      <c r="C4" s="132"/>
      <c r="D4" s="132"/>
      <c r="E4" s="132"/>
      <c r="F4" s="132"/>
      <c r="G4" s="132"/>
      <c r="H4" s="132"/>
      <c r="I4" s="132"/>
      <c r="J4" s="24" t="s">
        <v>20</v>
      </c>
    </row>
    <row r="5" spans="1:10" ht="82.5" customHeight="1" x14ac:dyDescent="0.2">
      <c r="A5" s="139" t="s">
        <v>27</v>
      </c>
      <c r="B5" s="129" t="s">
        <v>128</v>
      </c>
      <c r="C5" s="129" t="s">
        <v>129</v>
      </c>
      <c r="D5" s="129" t="s">
        <v>130</v>
      </c>
      <c r="E5" s="129" t="s">
        <v>131</v>
      </c>
      <c r="F5" s="133" t="s">
        <v>132</v>
      </c>
      <c r="G5" s="133" t="s">
        <v>133</v>
      </c>
      <c r="H5" s="134" t="s">
        <v>134</v>
      </c>
      <c r="I5" s="122" t="s">
        <v>135</v>
      </c>
      <c r="J5" s="137"/>
    </row>
    <row r="6" spans="1:10" ht="85.5" customHeight="1" x14ac:dyDescent="0.2">
      <c r="A6" s="140"/>
      <c r="B6" s="130"/>
      <c r="C6" s="130"/>
      <c r="D6" s="130"/>
      <c r="E6" s="130"/>
      <c r="F6" s="133"/>
      <c r="G6" s="133"/>
      <c r="H6" s="135"/>
      <c r="I6" s="122"/>
      <c r="J6" s="137"/>
    </row>
    <row r="7" spans="1:10" x14ac:dyDescent="0.2">
      <c r="A7" s="141"/>
      <c r="B7" s="131"/>
      <c r="C7" s="131"/>
      <c r="D7" s="131"/>
      <c r="E7" s="131"/>
      <c r="F7" s="133"/>
      <c r="G7" s="133"/>
      <c r="H7" s="136"/>
      <c r="I7" s="122"/>
      <c r="J7" s="137"/>
    </row>
    <row r="8" spans="1:10" x14ac:dyDescent="0.2">
      <c r="A8" s="128"/>
      <c r="B8" s="138"/>
      <c r="C8" s="47"/>
      <c r="D8" s="48"/>
      <c r="E8" s="50"/>
      <c r="F8" s="49"/>
      <c r="G8" s="49"/>
      <c r="H8" s="49"/>
      <c r="I8" s="138"/>
      <c r="J8" s="138"/>
    </row>
    <row r="9" spans="1:10" x14ac:dyDescent="0.2">
      <c r="A9" s="128"/>
      <c r="B9" s="138"/>
      <c r="C9" s="47"/>
      <c r="D9" s="48"/>
      <c r="E9" s="50"/>
      <c r="F9" s="49"/>
      <c r="G9" s="49"/>
      <c r="H9" s="49"/>
      <c r="I9" s="48"/>
      <c r="J9" s="48"/>
    </row>
    <row r="10" spans="1:10" ht="51" customHeight="1" x14ac:dyDescent="0.2">
      <c r="A10" s="128"/>
      <c r="B10" s="138"/>
      <c r="C10" s="52"/>
      <c r="D10" s="53"/>
      <c r="E10" s="53"/>
      <c r="F10" s="49"/>
      <c r="G10" s="54"/>
      <c r="H10" s="49"/>
      <c r="I10" s="48"/>
      <c r="J10" s="48"/>
    </row>
  </sheetData>
  <mergeCells count="16">
    <mergeCell ref="A8:A10"/>
    <mergeCell ref="E5:E7"/>
    <mergeCell ref="A1:A4"/>
    <mergeCell ref="B2:I3"/>
    <mergeCell ref="B1:I1"/>
    <mergeCell ref="B4:I4"/>
    <mergeCell ref="G5:G7"/>
    <mergeCell ref="H5:H7"/>
    <mergeCell ref="I5:J7"/>
    <mergeCell ref="I8:J8"/>
    <mergeCell ref="B8:B10"/>
    <mergeCell ref="A5:A7"/>
    <mergeCell ref="B5:B7"/>
    <mergeCell ref="C5:C7"/>
    <mergeCell ref="D5:D7"/>
    <mergeCell ref="F5:F7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OPORTUNIDAD DE MEJORA</vt:lpstr>
      <vt:lpstr>TIPO DE PROCESO</vt:lpstr>
      <vt:lpstr>PRIORIZACIONDEPROCESOS</vt:lpstr>
      <vt:lpstr>GUIA DE PRIORIZACIÓN</vt:lpstr>
      <vt:lpstr>CALIDAD ESPERADA</vt:lpstr>
      <vt:lpstr>PLAN DE ACCION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GESTION</cp:lastModifiedBy>
  <dcterms:created xsi:type="dcterms:W3CDTF">2025-02-12T14:13:03Z</dcterms:created>
  <dcterms:modified xsi:type="dcterms:W3CDTF">2025-08-05T20:28:55Z</dcterms:modified>
</cp:coreProperties>
</file>